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2\"/>
    </mc:Choice>
  </mc:AlternateContent>
  <bookViews>
    <workbookView xWindow="720" yWindow="888" windowWidth="8112" windowHeight="3996"/>
  </bookViews>
  <sheets>
    <sheet name="Model" sheetId="1" r:id="rId1"/>
  </sheets>
  <definedNames>
    <definedName name="Order_quantity">Model!$B$14</definedName>
    <definedName name="solver_adj" localSheetId="0" hidden="1">Model!$B$14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Model!$B$14</definedName>
    <definedName name="solver_lhs2" localSheetId="0" hidden="1">Model!$B$14</definedName>
    <definedName name="solver_lhs3" localSheetId="0" hidden="1">Model!#REF!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2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Model!$B$22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3</definedName>
    <definedName name="solver_rel3" localSheetId="0" hidden="1">3</definedName>
    <definedName name="solver_reo" localSheetId="0" hidden="1">2</definedName>
    <definedName name="solver_rep" localSheetId="0" hidden="1">2</definedName>
    <definedName name="solver_rhs1" localSheetId="0" hidden="1">2000</definedName>
    <definedName name="solver_rhs2" localSheetId="0" hidden="1">0</definedName>
    <definedName name="solver_rhs3" localSheetId="0" hidden="1">[0]!_qsb1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p" localSheetId="0" hidden="1">Model!#REF!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  <definedName name="Total_annual_cost">Model!$B$22</definedName>
  </definedNames>
  <calcPr calcId="152511" iterateDelta="9.9999999999999995E-8"/>
</workbook>
</file>

<file path=xl/calcChain.xml><?xml version="1.0" encoding="utf-8"?>
<calcChain xmlns="http://schemas.openxmlformats.org/spreadsheetml/2006/main">
  <c r="B17" i="1" l="1"/>
  <c r="B18" i="1" s="1"/>
  <c r="B21" i="1" s="1"/>
  <c r="B15" i="1"/>
  <c r="B20" i="1" l="1"/>
  <c r="B19" i="1"/>
  <c r="B22" i="1" l="1"/>
</calcChain>
</file>

<file path=xl/sharedStrings.xml><?xml version="1.0" encoding="utf-8"?>
<sst xmlns="http://schemas.openxmlformats.org/spreadsheetml/2006/main" count="15" uniqueCount="15">
  <si>
    <t>Inputs</t>
  </si>
  <si>
    <t>Orders per year</t>
  </si>
  <si>
    <t>Purchasing cost per order</t>
  </si>
  <si>
    <t>Annual setup cost</t>
  </si>
  <si>
    <t>Annual purchasing cost</t>
  </si>
  <si>
    <t>Annual holding cost</t>
  </si>
  <si>
    <t>Total annual cost</t>
  </si>
  <si>
    <t>Ordering cases of soda</t>
  </si>
  <si>
    <t>Setup cost</t>
  </si>
  <si>
    <t>Annual interest rate</t>
  </si>
  <si>
    <t>Annual demand</t>
  </si>
  <si>
    <t>Lookup table for unit purchasing cost</t>
  </si>
  <si>
    <t>Unit purchasing cost</t>
  </si>
  <si>
    <t>Order quantity</t>
  </si>
  <si>
    <t>Unit storage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</si>
</sst>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0.0"/>
    <numFmt numFmtId="165" formatCode="&quot;$&quot;#,##0.00"/>
    <numFmt numFmtId="166" formatCode="&quot;$&quot;#,##0"/>
  </numFmts>
  <fonts count="4" x14ac:knownFonts="1">
    <font>
      <sz val="10"/>
      <name val="Arial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9" fontId="3" fillId="2" borderId="0" xfId="0" applyNumberFormat="1" applyFont="1" applyFill="1" applyBorder="1"/>
    <xf numFmtId="0" fontId="3" fillId="2" borderId="0" xfId="0" applyFont="1" applyFill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3" fillId="0" borderId="0" xfId="0" applyNumberFormat="1" applyFont="1"/>
    <xf numFmtId="0" fontId="3" fillId="0" borderId="0" xfId="0" applyFont="1" applyFill="1" applyBorder="1"/>
    <xf numFmtId="44" fontId="3" fillId="0" borderId="0" xfId="1" applyFont="1"/>
    <xf numFmtId="165" fontId="3" fillId="0" borderId="0" xfId="0" applyNumberFormat="1" applyFont="1"/>
    <xf numFmtId="165" fontId="3" fillId="4" borderId="0" xfId="0" applyNumberFormat="1" applyFont="1" applyFill="1" applyBorder="1"/>
    <xf numFmtId="164" fontId="3" fillId="3" borderId="0" xfId="0" applyNumberFormat="1" applyFont="1" applyFill="1" applyBorder="1"/>
    <xf numFmtId="166" fontId="3" fillId="2" borderId="0" xfId="0" applyNumberFormat="1" applyFont="1" applyFill="1" applyBorder="1"/>
    <xf numFmtId="165" fontId="3" fillId="5" borderId="0" xfId="0" applyNumberFormat="1" applyFont="1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D28"/>
  <sheetViews>
    <sheetView tabSelected="1" workbookViewId="0"/>
  </sheetViews>
  <sheetFormatPr defaultColWidth="9.109375" defaultRowHeight="14.4" x14ac:dyDescent="0.3"/>
  <cols>
    <col min="1" max="1" width="28.33203125" style="2" customWidth="1"/>
    <col min="2" max="2" width="13.33203125" style="2" customWidth="1"/>
    <col min="3" max="3" width="9.109375" style="2"/>
    <col min="4" max="4" width="10.6640625" style="2" customWidth="1"/>
    <col min="5" max="16384" width="9.109375" style="2"/>
  </cols>
  <sheetData>
    <row r="1" spans="1:4" x14ac:dyDescent="0.3">
      <c r="A1" s="1" t="s">
        <v>7</v>
      </c>
    </row>
    <row r="3" spans="1:4" x14ac:dyDescent="0.3">
      <c r="A3" s="1" t="s">
        <v>0</v>
      </c>
    </row>
    <row r="4" spans="1:4" x14ac:dyDescent="0.3">
      <c r="A4" s="3" t="s">
        <v>8</v>
      </c>
      <c r="B4" s="14">
        <v>150</v>
      </c>
    </row>
    <row r="5" spans="1:4" x14ac:dyDescent="0.3">
      <c r="A5" s="3" t="s">
        <v>14</v>
      </c>
      <c r="B5" s="14">
        <v>0</v>
      </c>
    </row>
    <row r="6" spans="1:4" x14ac:dyDescent="0.3">
      <c r="A6" s="3" t="s">
        <v>9</v>
      </c>
      <c r="B6" s="4">
        <v>0.2</v>
      </c>
    </row>
    <row r="7" spans="1:4" x14ac:dyDescent="0.3">
      <c r="A7" s="3" t="s">
        <v>10</v>
      </c>
      <c r="B7" s="5">
        <v>10000</v>
      </c>
    </row>
    <row r="8" spans="1:4" x14ac:dyDescent="0.3">
      <c r="A8" s="6"/>
    </row>
    <row r="9" spans="1:4" x14ac:dyDescent="0.3">
      <c r="A9" s="2" t="s">
        <v>11</v>
      </c>
    </row>
    <row r="10" spans="1:4" x14ac:dyDescent="0.3">
      <c r="A10" s="7">
        <v>0</v>
      </c>
      <c r="B10" s="15">
        <v>4.4000000000000004</v>
      </c>
    </row>
    <row r="11" spans="1:4" x14ac:dyDescent="0.3">
      <c r="A11" s="7">
        <v>200</v>
      </c>
      <c r="B11" s="15">
        <v>4.2</v>
      </c>
    </row>
    <row r="12" spans="1:4" x14ac:dyDescent="0.3">
      <c r="A12" s="7">
        <v>400</v>
      </c>
      <c r="B12" s="15">
        <v>4</v>
      </c>
    </row>
    <row r="13" spans="1:4" x14ac:dyDescent="0.3">
      <c r="A13" s="6"/>
    </row>
    <row r="14" spans="1:4" x14ac:dyDescent="0.3">
      <c r="A14" s="2" t="s">
        <v>13</v>
      </c>
      <c r="B14" s="13">
        <v>1936.4917538276143</v>
      </c>
      <c r="C14" s="7"/>
    </row>
    <row r="15" spans="1:4" x14ac:dyDescent="0.3">
      <c r="A15" s="2" t="s">
        <v>1</v>
      </c>
      <c r="B15" s="8">
        <f>B7/B14</f>
        <v>5.1639775796794822</v>
      </c>
      <c r="C15" s="7"/>
      <c r="D15" s="9"/>
    </row>
    <row r="16" spans="1:4" x14ac:dyDescent="0.3">
      <c r="B16" s="8"/>
      <c r="C16" s="7"/>
      <c r="D16" s="9"/>
    </row>
    <row r="17" spans="1:4" x14ac:dyDescent="0.3">
      <c r="A17" s="2" t="s">
        <v>12</v>
      </c>
      <c r="B17" s="11">
        <f>VLOOKUP(Order_quantity,A10:B12,2)</f>
        <v>4</v>
      </c>
      <c r="C17" s="7"/>
      <c r="D17" s="9"/>
    </row>
    <row r="18" spans="1:4" x14ac:dyDescent="0.3">
      <c r="A18" s="3" t="s">
        <v>2</v>
      </c>
      <c r="B18" s="11">
        <f>B17*B14</f>
        <v>7745.9670153104571</v>
      </c>
      <c r="C18" s="7"/>
      <c r="D18" s="9"/>
    </row>
    <row r="19" spans="1:4" x14ac:dyDescent="0.3">
      <c r="A19" s="2" t="s">
        <v>3</v>
      </c>
      <c r="B19" s="11">
        <f>B4*B15</f>
        <v>774.59663695192239</v>
      </c>
      <c r="C19" s="7"/>
      <c r="D19" s="9"/>
    </row>
    <row r="20" spans="1:4" x14ac:dyDescent="0.3">
      <c r="A20" s="2" t="s">
        <v>4</v>
      </c>
      <c r="B20" s="11">
        <f>B18*B15</f>
        <v>40000</v>
      </c>
      <c r="C20" s="7"/>
      <c r="D20" s="9"/>
    </row>
    <row r="21" spans="1:4" x14ac:dyDescent="0.3">
      <c r="A21" s="2" t="s">
        <v>5</v>
      </c>
      <c r="B21" s="11">
        <f>B5*B14/2+B6*B18/2</f>
        <v>774.59670153104571</v>
      </c>
      <c r="C21" s="7"/>
    </row>
    <row r="22" spans="1:4" x14ac:dyDescent="0.3">
      <c r="A22" s="2" t="s">
        <v>6</v>
      </c>
      <c r="B22" s="12">
        <f>SUM(B19:B21)</f>
        <v>41549.193338482968</v>
      </c>
      <c r="C22" s="7"/>
    </row>
    <row r="23" spans="1:4" x14ac:dyDescent="0.3">
      <c r="A23" s="1"/>
    </row>
    <row r="26" spans="1:4" x14ac:dyDescent="0.3">
      <c r="A26" s="3"/>
      <c r="B26" s="10"/>
    </row>
    <row r="27" spans="1:4" x14ac:dyDescent="0.3">
      <c r="B27" s="10"/>
    </row>
    <row r="28" spans="1:4" x14ac:dyDescent="0.3">
      <c r="B28" s="10"/>
    </row>
  </sheetData>
  <scenarios current="0">
    <scenario name="First region" locked="1" count="1" user="Chris Albright" comment="Solver Model">
      <inputCells r="B14" val="199"/>
    </scenario>
  </scenarios>
  <phoneticPr fontId="0" type="noConversion"/>
  <printOptions headings="1" gridLines="1" gridLinesSet="0"/>
  <pageMargins left="0.75" right="0.75" top="1" bottom="1" header="0.5" footer="0.5"/>
  <pageSetup orientation="portrait" horizontalDpi="300" verticalDpi="300" r:id="rId1"/>
  <headerFooter alignWithMargins="0">
    <oddFooter>&amp;CProblem 9.12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Model</vt:lpstr>
      <vt:lpstr>Order_quantity</vt:lpstr>
      <vt:lpstr>Total_annual_cost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1996-07-09T20:05:10Z</cp:lastPrinted>
  <dcterms:created xsi:type="dcterms:W3CDTF">2000-02-18T18:21:55Z</dcterms:created>
  <dcterms:modified xsi:type="dcterms:W3CDTF">2014-03-12T15:44:23Z</dcterms:modified>
</cp:coreProperties>
</file>